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PAY VALLEY\Desktop\"/>
    </mc:Choice>
  </mc:AlternateContent>
  <xr:revisionPtr revIDLastSave="0" documentId="13_ncr:1_{9958CB60-8805-4481-B63A-E6887D354C56}" xr6:coauthVersionLast="47" xr6:coauthVersionMax="47" xr10:uidLastSave="{00000000-0000-0000-0000-000000000000}"/>
  <bookViews>
    <workbookView xWindow="4230" yWindow="2865" windowWidth="20160" windowHeight="14670" xr2:uid="{BD0E6127-4EF3-4FC1-B0FC-5F1F7D1E76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00" i="1" l="1"/>
  <c r="G107" i="1" s="1"/>
  <c r="F100" i="1"/>
  <c r="F107" i="1" s="1"/>
  <c r="E100" i="1"/>
  <c r="E107" i="1" s="1"/>
  <c r="D100" i="1"/>
  <c r="C100" i="1"/>
  <c r="C107" i="1" s="1"/>
  <c r="G96" i="1"/>
  <c r="F96" i="1"/>
  <c r="E96" i="1"/>
  <c r="D96" i="1"/>
  <c r="D107" i="1" s="1"/>
  <c r="D109" i="1" s="1"/>
  <c r="C96" i="1"/>
  <c r="G90" i="1"/>
  <c r="F90" i="1"/>
  <c r="E90" i="1"/>
  <c r="D90" i="1"/>
  <c r="C90" i="1"/>
  <c r="G79" i="1"/>
  <c r="F79" i="1"/>
  <c r="E79" i="1"/>
  <c r="D79" i="1"/>
  <c r="C79" i="1"/>
  <c r="G46" i="1"/>
  <c r="F46" i="1"/>
  <c r="E46" i="1"/>
  <c r="D46" i="1"/>
  <c r="C46" i="1"/>
  <c r="G32" i="1"/>
  <c r="G108" i="1" s="1"/>
  <c r="F32" i="1"/>
  <c r="F108" i="1" s="1"/>
  <c r="E32" i="1"/>
  <c r="E108" i="1" s="1"/>
  <c r="D32" i="1"/>
  <c r="D108" i="1" s="1"/>
  <c r="C32" i="1"/>
  <c r="C108" i="1" s="1"/>
  <c r="F109" i="1" l="1"/>
  <c r="G109" i="1"/>
  <c r="E109" i="1"/>
  <c r="C109" i="1"/>
</calcChain>
</file>

<file path=xl/sharedStrings.xml><?xml version="1.0" encoding="utf-8"?>
<sst xmlns="http://schemas.openxmlformats.org/spreadsheetml/2006/main" count="114" uniqueCount="110">
  <si>
    <t>YOLO COUNTY DEPARTMENT OF FINANCIAL SERVICES</t>
  </si>
  <si>
    <t>FIRE DISTRICTS BUDGET WORKSHEET - FINANCING SOURCES -SCHEDULE A</t>
  </si>
  <si>
    <t>FISCAL YEAR:</t>
  </si>
  <si>
    <t>2026-27</t>
  </si>
  <si>
    <t>DISTRICT NAME:</t>
  </si>
  <si>
    <t>CAPAY VALLEY FIRE PROTECTION DISTRICT</t>
  </si>
  <si>
    <t>FUND NO:</t>
  </si>
  <si>
    <t>1000 8001 2751 230000</t>
  </si>
  <si>
    <t>Projected Starting Balance:</t>
  </si>
  <si>
    <t>ACCOUNT NUMBER</t>
  </si>
  <si>
    <t>ACCOUNT NAME</t>
  </si>
  <si>
    <t>typical baseline budget</t>
  </si>
  <si>
    <t>Congressional appropriation</t>
  </si>
  <si>
    <t>Doyuti Station 21</t>
  </si>
  <si>
    <t>DHS Station 23 security</t>
  </si>
  <si>
    <t>Baseline plus all projects combined</t>
  </si>
  <si>
    <t>PROP TAXES-CURRENT SECURED</t>
  </si>
  <si>
    <t>PROP TAXES-CURRENT UNSECURED</t>
  </si>
  <si>
    <t>PROP TAXES-PRIOR UNSECURED</t>
  </si>
  <si>
    <t>SUPPLEMENTAL PROPERTY TAXES CURRENT</t>
  </si>
  <si>
    <t>SUPPLEMENTAL PROP TAXES PRIOR</t>
  </si>
  <si>
    <t>DEVELOPMENT FEES</t>
  </si>
  <si>
    <t>OTHER LICENSES AND PERMITS</t>
  </si>
  <si>
    <t>INVESTMENT EARNINGS-POOL</t>
  </si>
  <si>
    <t>RENTS &amp; CONCESSIONS - OTHER</t>
  </si>
  <si>
    <t>ST-HIGHWAY PROPERTY RENTALS</t>
  </si>
  <si>
    <t>STATE-OTHER-IN-LIEU TAXES</t>
  </si>
  <si>
    <t>ST-HOMEOWNERS PROP TAX RELIEF</t>
  </si>
  <si>
    <t>ST-OTHER</t>
  </si>
  <si>
    <t>FED-OTHER</t>
  </si>
  <si>
    <t>OTHR-IN-LIEU TAXES</t>
  </si>
  <si>
    <t>OTHR GOVT AGENCY-OTH CO-CITYS</t>
  </si>
  <si>
    <t>OTHER COUNTIES &amp; CITIES-YOLO COUNTY</t>
  </si>
  <si>
    <t>OTHER TRIBAL-YOCHA DEHE</t>
  </si>
  <si>
    <t>SPECIAL ASSESSMENT</t>
  </si>
  <si>
    <t>OTHER CHARGES FOR SERVICES-FIREFGHTR SERVICES</t>
  </si>
  <si>
    <t>OTHER CHARGES FOR SERVICES</t>
  </si>
  <si>
    <t>OTH MISC-DONATION</t>
  </si>
  <si>
    <t>OTHER MISC CONTRIBUTION - NONGOV</t>
  </si>
  <si>
    <t>OTHER MISC REVENUE</t>
  </si>
  <si>
    <t>TOTAL REVENUE</t>
  </si>
  <si>
    <t>REGULAR EMPLOYEES</t>
  </si>
  <si>
    <t>EXTRA HELP</t>
  </si>
  <si>
    <t>OVERTIME</t>
  </si>
  <si>
    <t>STANDBY TIME</t>
  </si>
  <si>
    <t>LEAVE BUYOUT</t>
  </si>
  <si>
    <t>RETIREMENT</t>
  </si>
  <si>
    <t>SOCIAL SECURITY TAX</t>
  </si>
  <si>
    <t>EMPLOYMENT TRAINING TAX</t>
  </si>
  <si>
    <t>FICA/MEDICARE</t>
  </si>
  <si>
    <t>HEALTH INSURANCE</t>
  </si>
  <si>
    <t>UNEMPLOYMENT INSURANCE</t>
  </si>
  <si>
    <t>WORKERS' COMPENSATION INSURANC</t>
  </si>
  <si>
    <t>TOTAL SALARY &amp; BENEFITS</t>
  </si>
  <si>
    <t>CLOTHING &amp; PERSONAL SUPPLIES</t>
  </si>
  <si>
    <t>COMMUNICATIONS</t>
  </si>
  <si>
    <t>FOOD</t>
  </si>
  <si>
    <t>HOUSEHOLD EXPENSE</t>
  </si>
  <si>
    <t>INSURANCE-PUBLIC LIABILITY</t>
  </si>
  <si>
    <t>INSURANCE-FIRE &amp; EXTENDED</t>
  </si>
  <si>
    <t>INSURANCE-OTHER</t>
  </si>
  <si>
    <t>MAINTENANCE-EQUIPMENT</t>
  </si>
  <si>
    <t>MAINTENANCE-BUILDG IMPROVMNTS</t>
  </si>
  <si>
    <t>MED, DENTAL, &amp; LAB SUPPLIES</t>
  </si>
  <si>
    <t>MEMBERSHIPS</t>
  </si>
  <si>
    <t>MISCELLANEOUS EXPENSE</t>
  </si>
  <si>
    <t>OFFICE EXPENSE</t>
  </si>
  <si>
    <t>OFFICE EXP-POSTAGE</t>
  </si>
  <si>
    <t>OFFICE EXP-PRINTING</t>
  </si>
  <si>
    <t>PROF &amp; SPEC SVC-AUDITG &amp; ACCTG</t>
  </si>
  <si>
    <t>PROF &amp; SPEC SVC-INFO TECH SVC</t>
  </si>
  <si>
    <t>PROF &amp; SPEC SVC-MED,DENTAL,LAB</t>
  </si>
  <si>
    <t>PROF &amp; SPEC SVC-LEGAL SVC</t>
  </si>
  <si>
    <t>PROF &amp; SPEC SVC-OTHER</t>
  </si>
  <si>
    <t>BOARD MEETING STIPENDS</t>
  </si>
  <si>
    <t>PUBLICATIONS AND LEGAL NOTICES</t>
  </si>
  <si>
    <t>RENTS AND LEASES - EQUIPMENT</t>
  </si>
  <si>
    <t>RENTS &amp; LEASES-BUILDG &amp; IMPRV</t>
  </si>
  <si>
    <t>TRAINING</t>
  </si>
  <si>
    <t>MINOR EQUIPMENT</t>
  </si>
  <si>
    <t>SPECDPT EXP-ELECTION SUPPL/SVC</t>
  </si>
  <si>
    <t>SPECDPT EXP-OTHER</t>
  </si>
  <si>
    <t>TRANSPORTATION AND TRAVEL</t>
  </si>
  <si>
    <t>TRANSPORTATION &amp; TRAVEL-FUEL</t>
  </si>
  <si>
    <t>UTILITIES</t>
  </si>
  <si>
    <t>TOTAL SERVICES AND SUPPLIES</t>
  </si>
  <si>
    <t>RETIRE LTD-CAP LEASE OBLGTN</t>
  </si>
  <si>
    <t>RETIRE LTD-OTHER</t>
  </si>
  <si>
    <t>INTEREST LTD-OTHER</t>
  </si>
  <si>
    <t>TAXES AND ASSESSMENTS</t>
  </si>
  <si>
    <t>VOLUNTEER FIREMEN</t>
  </si>
  <si>
    <t>CONTRIB TO NON-CO AGENCIES</t>
  </si>
  <si>
    <t>CITY OF DAVIS</t>
  </si>
  <si>
    <t>PAYMENTS TO OTHER GOVERNMENTS</t>
  </si>
  <si>
    <t>TOTAL OTHER CHARGES</t>
  </si>
  <si>
    <t>LAND</t>
  </si>
  <si>
    <t>EASEMENTS-NON DEPRECIABLE</t>
  </si>
  <si>
    <t>EQUIPMENT</t>
  </si>
  <si>
    <t>BUILDINGS AND IMPROVEMENTS</t>
  </si>
  <si>
    <t xml:space="preserve">     TOTAL CAPITAL ASSETS</t>
  </si>
  <si>
    <t>APPROP FOR CONTINGENCY</t>
  </si>
  <si>
    <t xml:space="preserve">     TOTAL APPROPRIATIONS</t>
  </si>
  <si>
    <t>CONTRIBUTIONS TO FB: GENERAL RESERVE</t>
  </si>
  <si>
    <r>
      <t>CONTRIBUTIONS TO FB: EQUIP REPLACEMENT RESERVE</t>
    </r>
    <r>
      <rPr>
        <b/>
        <sz val="10"/>
        <color theme="1"/>
        <rFont val="Arial Narrow"/>
        <family val="2"/>
      </rPr>
      <t xml:space="preserve"> JUNE 30, 2026</t>
    </r>
  </si>
  <si>
    <r>
      <t xml:space="preserve">CONTRIBUTIONS TO FB: _____________ RESERVE </t>
    </r>
    <r>
      <rPr>
        <b/>
        <sz val="10"/>
        <color theme="1"/>
        <rFont val="Arial Narrow"/>
        <family val="2"/>
      </rPr>
      <t>JUNE 30, 2026</t>
    </r>
  </si>
  <si>
    <t xml:space="preserve">     TOTAL RESERVE CONTRIBUTIONS</t>
  </si>
  <si>
    <t xml:space="preserve">     TOTAL FINANCING USES *</t>
  </si>
  <si>
    <t>TOTAL EXPENSES</t>
  </si>
  <si>
    <t>TOTAL INCOME</t>
  </si>
  <si>
    <t>Projected 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</si>
</sst>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ptos Narrow"/>
      <family val="2"/>
      <scheme val="minor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44" fontId="8" fillId="0" borderId="0" xfId="2" applyFont="1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9" fillId="0" borderId="3" xfId="1" applyNumberFormat="1" applyFont="1" applyFill="1" applyBorder="1" applyAlignment="1">
      <alignment horizontal="center"/>
    </xf>
    <xf numFmtId="6" fontId="9" fillId="0" borderId="4" xfId="1" applyNumberFormat="1" applyFont="1" applyBorder="1"/>
    <xf numFmtId="6" fontId="10" fillId="0" borderId="4" xfId="1" applyNumberFormat="1" applyFont="1" applyBorder="1"/>
    <xf numFmtId="6" fontId="11" fillId="0" borderId="4" xfId="1" applyNumberFormat="1" applyFont="1" applyBorder="1"/>
    <xf numFmtId="6" fontId="9" fillId="0" borderId="4" xfId="1" applyNumberFormat="1" applyFont="1" applyFill="1" applyBorder="1"/>
    <xf numFmtId="6" fontId="10" fillId="0" borderId="4" xfId="1" applyNumberFormat="1" applyFont="1" applyFill="1" applyBorder="1"/>
    <xf numFmtId="6" fontId="11" fillId="0" borderId="4" xfId="1" applyNumberFormat="1" applyFont="1" applyFill="1" applyBorder="1"/>
    <xf numFmtId="0" fontId="12" fillId="0" borderId="5" xfId="0" applyFont="1" applyBorder="1"/>
    <xf numFmtId="0" fontId="12" fillId="0" borderId="3" xfId="0" applyFont="1" applyBorder="1"/>
    <xf numFmtId="0" fontId="12" fillId="0" borderId="0" xfId="0" applyFont="1"/>
    <xf numFmtId="0" fontId="13" fillId="0" borderId="3" xfId="1" applyNumberFormat="1" applyFont="1" applyFill="1" applyBorder="1" applyAlignment="1">
      <alignment horizontal="center"/>
    </xf>
    <xf numFmtId="6" fontId="13" fillId="0" borderId="4" xfId="1" applyNumberFormat="1" applyFont="1" applyBorder="1"/>
    <xf numFmtId="6" fontId="13" fillId="0" borderId="4" xfId="1" applyNumberFormat="1" applyFont="1" applyFill="1" applyBorder="1"/>
    <xf numFmtId="0" fontId="9" fillId="0" borderId="3" xfId="1" applyNumberFormat="1" applyFont="1" applyBorder="1" applyAlignment="1">
      <alignment horizontal="center"/>
    </xf>
    <xf numFmtId="6" fontId="3" fillId="0" borderId="4" xfId="1" applyNumberFormat="1" applyFont="1" applyBorder="1"/>
    <xf numFmtId="0" fontId="13" fillId="0" borderId="3" xfId="1" applyNumberFormat="1" applyFont="1" applyBorder="1" applyAlignment="1">
      <alignment horizontal="center"/>
    </xf>
    <xf numFmtId="6" fontId="13" fillId="0" borderId="4" xfId="1" applyNumberFormat="1" applyFont="1" applyBorder="1" applyAlignment="1">
      <alignment horizontal="left" indent="1"/>
    </xf>
    <xf numFmtId="6" fontId="11" fillId="0" borderId="4" xfId="1" applyNumberFormat="1" applyFont="1" applyBorder="1" applyAlignment="1">
      <alignment horizontal="left" indent="1"/>
    </xf>
    <xf numFmtId="164" fontId="10" fillId="0" borderId="4" xfId="2" applyNumberFormat="1" applyFont="1" applyBorder="1"/>
    <xf numFmtId="0" fontId="9" fillId="0" borderId="4" xfId="0" applyFont="1" applyBorder="1"/>
    <xf numFmtId="0" fontId="13" fillId="0" borderId="4" xfId="0" applyFont="1" applyBorder="1" applyAlignment="1">
      <alignment horizontal="left" indent="1"/>
    </xf>
    <xf numFmtId="164" fontId="11" fillId="0" borderId="4" xfId="2" applyNumberFormat="1" applyFont="1" applyBorder="1" applyAlignment="1">
      <alignment horizontal="left" indent="1"/>
    </xf>
    <xf numFmtId="164" fontId="11" fillId="0" borderId="4" xfId="2" applyNumberFormat="1" applyFont="1" applyBorder="1"/>
    <xf numFmtId="0" fontId="13" fillId="0" borderId="4" xfId="0" applyFont="1" applyBorder="1"/>
    <xf numFmtId="0" fontId="9" fillId="0" borderId="3" xfId="1" applyNumberFormat="1" applyFont="1" applyBorder="1"/>
    <xf numFmtId="0" fontId="13" fillId="0" borderId="3" xfId="1" applyNumberFormat="1" applyFont="1" applyBorder="1"/>
    <xf numFmtId="0" fontId="15" fillId="0" borderId="0" xfId="0" applyFont="1" applyAlignment="1">
      <alignment horizontal="center"/>
    </xf>
    <xf numFmtId="0" fontId="15" fillId="0" borderId="0" xfId="0" applyFont="1"/>
    <xf numFmtId="164" fontId="5" fillId="0" borderId="0" xfId="0" applyNumberFormat="1" applyFont="1"/>
    <xf numFmtId="6" fontId="5" fillId="0" borderId="0" xfId="0" applyNumberFormat="1" applyFont="1"/>
    <xf numFmtId="0" fontId="9" fillId="0" borderId="0" xfId="1" applyNumberFormat="1" applyFont="1"/>
    <xf numFmtId="0" fontId="14" fillId="0" borderId="6" xfId="0" applyFont="1" applyBorder="1" applyAlignment="1">
      <alignment horizontal="right"/>
    </xf>
    <xf numFmtId="164" fontId="10" fillId="0" borderId="7" xfId="0" applyNumberFormat="1" applyFont="1" applyBorder="1"/>
    <xf numFmtId="164" fontId="10" fillId="0" borderId="8" xfId="0" applyNumberFormat="1" applyFont="1" applyBorder="1"/>
    <xf numFmtId="0" fontId="9" fillId="0" borderId="0" xfId="0" applyFont="1"/>
    <xf numFmtId="0" fontId="10" fillId="0" borderId="0" xfId="0" applyFont="1"/>
    <xf numFmtId="164" fontId="11" fillId="3" borderId="4" xfId="2" applyNumberFormat="1" applyFont="1" applyFill="1" applyBorder="1"/>
    <xf numFmtId="6" fontId="11" fillId="3" borderId="4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4DD-D754-4093-A5D5-7D4E2D46607B}">
  <dimension ref="A1:G109"/>
  <sheetViews>
    <sheetView tabSelected="1" workbookViewId="0">
      <selection sqref="A1:G109"/>
    </sheetView>
  </sheetViews>
  <sheetFormatPr defaultRowHeight="16.5" x14ac:dyDescent="0.3"/>
  <cols>
    <col min="1" max="1" width="13.42578125" style="45" customWidth="1"/>
    <col min="2" max="2" width="59.28515625" style="49" customWidth="1"/>
    <col min="3" max="7" width="18.85546875" style="50" customWidth="1"/>
  </cols>
  <sheetData>
    <row r="1" spans="1:7" x14ac:dyDescent="0.3">
      <c r="A1" s="1" t="s">
        <v>0</v>
      </c>
      <c r="B1" s="1"/>
      <c r="C1" s="2"/>
      <c r="D1" s="2"/>
      <c r="E1" s="2"/>
      <c r="F1" s="2"/>
      <c r="G1" s="2"/>
    </row>
    <row r="2" spans="1:7" x14ac:dyDescent="0.3">
      <c r="A2" s="1" t="s">
        <v>1</v>
      </c>
      <c r="B2" s="1"/>
      <c r="C2" s="2"/>
      <c r="D2" s="2"/>
      <c r="E2" s="2"/>
      <c r="F2" s="2"/>
      <c r="G2" s="2"/>
    </row>
    <row r="3" spans="1:7" x14ac:dyDescent="0.3">
      <c r="A3" s="1" t="s">
        <v>2</v>
      </c>
      <c r="B3" s="3" t="s">
        <v>3</v>
      </c>
      <c r="C3" s="4"/>
      <c r="D3" s="4"/>
      <c r="E3" s="4"/>
      <c r="F3" s="4"/>
      <c r="G3" s="4"/>
    </row>
    <row r="4" spans="1:7" x14ac:dyDescent="0.3">
      <c r="A4" s="1" t="s">
        <v>4</v>
      </c>
      <c r="B4" s="5" t="s">
        <v>5</v>
      </c>
      <c r="C4" s="6"/>
      <c r="D4" s="6"/>
      <c r="E4" s="6"/>
      <c r="F4" s="6"/>
      <c r="G4" s="6"/>
    </row>
    <row r="5" spans="1:7" x14ac:dyDescent="0.3">
      <c r="A5" s="1" t="s">
        <v>6</v>
      </c>
      <c r="B5" s="7" t="s">
        <v>7</v>
      </c>
      <c r="C5" s="8"/>
      <c r="D5" s="8"/>
      <c r="E5" s="8"/>
      <c r="F5" s="8"/>
      <c r="G5" s="8"/>
    </row>
    <row r="6" spans="1:7" x14ac:dyDescent="0.3">
      <c r="A6" s="9"/>
      <c r="B6" s="10" t="s">
        <v>8</v>
      </c>
      <c r="C6" s="11">
        <v>742000</v>
      </c>
      <c r="D6" s="11">
        <v>742000</v>
      </c>
      <c r="E6" s="11">
        <v>742000</v>
      </c>
      <c r="F6" s="11">
        <v>742000</v>
      </c>
      <c r="G6" s="11">
        <v>742000</v>
      </c>
    </row>
    <row r="7" spans="1:7" ht="33" x14ac:dyDescent="0.3">
      <c r="A7" s="12" t="s">
        <v>9</v>
      </c>
      <c r="B7" s="13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</row>
    <row r="8" spans="1:7" x14ac:dyDescent="0.3">
      <c r="A8" s="15">
        <v>400100</v>
      </c>
      <c r="B8" s="16" t="s">
        <v>16</v>
      </c>
      <c r="C8" s="17">
        <v>205000</v>
      </c>
      <c r="D8" s="17">
        <v>205000</v>
      </c>
      <c r="E8" s="17">
        <v>205000</v>
      </c>
      <c r="F8" s="17">
        <v>205000</v>
      </c>
      <c r="G8" s="17">
        <v>205000</v>
      </c>
    </row>
    <row r="9" spans="1:7" x14ac:dyDescent="0.3">
      <c r="A9" s="15">
        <v>400101</v>
      </c>
      <c r="B9" s="16" t="s">
        <v>17</v>
      </c>
      <c r="C9" s="17"/>
      <c r="D9" s="17"/>
      <c r="E9" s="17"/>
      <c r="F9" s="17"/>
      <c r="G9" s="17">
        <v>0</v>
      </c>
    </row>
    <row r="10" spans="1:7" x14ac:dyDescent="0.3">
      <c r="A10" s="15">
        <v>400111</v>
      </c>
      <c r="B10" s="16" t="s">
        <v>18</v>
      </c>
      <c r="C10" s="17"/>
      <c r="D10" s="17"/>
      <c r="E10" s="17"/>
      <c r="F10" s="17"/>
      <c r="G10" s="17">
        <v>0</v>
      </c>
    </row>
    <row r="11" spans="1:7" x14ac:dyDescent="0.3">
      <c r="A11" s="15">
        <v>400120</v>
      </c>
      <c r="B11" s="16" t="s">
        <v>19</v>
      </c>
      <c r="C11" s="17"/>
      <c r="D11" s="17"/>
      <c r="E11" s="17"/>
      <c r="F11" s="17"/>
      <c r="G11" s="17">
        <v>0</v>
      </c>
    </row>
    <row r="12" spans="1:7" x14ac:dyDescent="0.3">
      <c r="A12" s="15">
        <v>400121</v>
      </c>
      <c r="B12" s="16" t="s">
        <v>20</v>
      </c>
      <c r="C12" s="17"/>
      <c r="D12" s="17"/>
      <c r="E12" s="17"/>
      <c r="F12" s="17"/>
      <c r="G12" s="17">
        <v>0</v>
      </c>
    </row>
    <row r="13" spans="1:7" x14ac:dyDescent="0.3">
      <c r="A13" s="15">
        <v>401328</v>
      </c>
      <c r="B13" s="16" t="s">
        <v>21</v>
      </c>
      <c r="C13" s="17"/>
      <c r="D13" s="17"/>
      <c r="E13" s="17"/>
      <c r="F13" s="17"/>
      <c r="G13" s="17">
        <v>0</v>
      </c>
    </row>
    <row r="14" spans="1:7" x14ac:dyDescent="0.3">
      <c r="A14" s="15">
        <v>401391</v>
      </c>
      <c r="B14" s="16" t="s">
        <v>22</v>
      </c>
      <c r="C14" s="17"/>
      <c r="D14" s="17"/>
      <c r="E14" s="17"/>
      <c r="F14" s="17"/>
      <c r="G14" s="17">
        <v>0</v>
      </c>
    </row>
    <row r="15" spans="1:7" x14ac:dyDescent="0.3">
      <c r="A15" s="15">
        <v>403100</v>
      </c>
      <c r="B15" s="16" t="s">
        <v>23</v>
      </c>
      <c r="C15" s="17"/>
      <c r="D15" s="17"/>
      <c r="E15" s="17"/>
      <c r="F15" s="17"/>
      <c r="G15" s="17">
        <v>0</v>
      </c>
    </row>
    <row r="16" spans="1:7" x14ac:dyDescent="0.3">
      <c r="A16" s="15">
        <v>403214</v>
      </c>
      <c r="B16" s="16" t="s">
        <v>24</v>
      </c>
      <c r="C16" s="17"/>
      <c r="D16" s="17"/>
      <c r="E16" s="17"/>
      <c r="F16" s="17"/>
      <c r="G16" s="17">
        <v>0</v>
      </c>
    </row>
    <row r="17" spans="1:7" x14ac:dyDescent="0.3">
      <c r="A17" s="15">
        <v>410050</v>
      </c>
      <c r="B17" s="16" t="s">
        <v>25</v>
      </c>
      <c r="C17" s="17"/>
      <c r="D17" s="17"/>
      <c r="E17" s="17"/>
      <c r="F17" s="17"/>
      <c r="G17" s="17">
        <v>0</v>
      </c>
    </row>
    <row r="18" spans="1:7" x14ac:dyDescent="0.3">
      <c r="A18" s="15">
        <v>410060</v>
      </c>
      <c r="B18" s="16" t="s">
        <v>26</v>
      </c>
      <c r="C18" s="17"/>
      <c r="D18" s="17"/>
      <c r="E18" s="17"/>
      <c r="F18" s="17"/>
      <c r="G18" s="17">
        <v>0</v>
      </c>
    </row>
    <row r="19" spans="1:7" x14ac:dyDescent="0.3">
      <c r="A19" s="15">
        <v>410250</v>
      </c>
      <c r="B19" s="16" t="s">
        <v>27</v>
      </c>
      <c r="C19" s="17"/>
      <c r="D19" s="17"/>
      <c r="E19" s="17"/>
      <c r="F19" s="17"/>
      <c r="G19" s="17">
        <v>0</v>
      </c>
    </row>
    <row r="20" spans="1:7" x14ac:dyDescent="0.3">
      <c r="A20" s="15">
        <v>410900</v>
      </c>
      <c r="B20" s="16" t="s">
        <v>28</v>
      </c>
      <c r="C20" s="17"/>
      <c r="D20" s="17"/>
      <c r="E20" s="17"/>
      <c r="F20" s="17"/>
      <c r="G20" s="17">
        <v>0</v>
      </c>
    </row>
    <row r="21" spans="1:7" x14ac:dyDescent="0.3">
      <c r="A21" s="15">
        <v>420900</v>
      </c>
      <c r="B21" s="16" t="s">
        <v>29</v>
      </c>
      <c r="C21" s="17"/>
      <c r="D21" s="18">
        <v>300000</v>
      </c>
      <c r="E21" s="17"/>
      <c r="F21" s="18">
        <v>3828.7</v>
      </c>
      <c r="G21" s="18">
        <v>303828.7</v>
      </c>
    </row>
    <row r="22" spans="1:7" x14ac:dyDescent="0.3">
      <c r="A22" s="15">
        <v>430000</v>
      </c>
      <c r="B22" s="16" t="s">
        <v>30</v>
      </c>
      <c r="C22" s="17"/>
      <c r="D22" s="17"/>
      <c r="E22" s="17"/>
      <c r="F22" s="17"/>
      <c r="G22" s="17">
        <v>0</v>
      </c>
    </row>
    <row r="23" spans="1:7" x14ac:dyDescent="0.3">
      <c r="A23" s="15">
        <v>430020</v>
      </c>
      <c r="B23" s="16" t="s">
        <v>31</v>
      </c>
      <c r="C23" s="17"/>
      <c r="D23" s="17"/>
      <c r="E23" s="17"/>
      <c r="F23" s="17"/>
      <c r="G23" s="17">
        <v>0</v>
      </c>
    </row>
    <row r="24" spans="1:7" x14ac:dyDescent="0.3">
      <c r="A24" s="15">
        <v>430022</v>
      </c>
      <c r="B24" s="19" t="s">
        <v>32</v>
      </c>
      <c r="C24" s="20">
        <v>120000</v>
      </c>
      <c r="D24" s="20">
        <v>120000</v>
      </c>
      <c r="E24" s="20">
        <v>120000</v>
      </c>
      <c r="F24" s="20">
        <v>120000</v>
      </c>
      <c r="G24" s="20">
        <v>120000</v>
      </c>
    </row>
    <row r="25" spans="1:7" x14ac:dyDescent="0.3">
      <c r="A25" s="15">
        <v>430070</v>
      </c>
      <c r="B25" s="19" t="s">
        <v>33</v>
      </c>
      <c r="C25" s="20">
        <v>46666</v>
      </c>
      <c r="D25" s="20">
        <v>46666</v>
      </c>
      <c r="E25" s="21">
        <v>246666</v>
      </c>
      <c r="F25" s="20">
        <v>46666</v>
      </c>
      <c r="G25" s="20">
        <v>293332</v>
      </c>
    </row>
    <row r="26" spans="1:7" x14ac:dyDescent="0.3">
      <c r="A26" s="15">
        <v>440003</v>
      </c>
      <c r="B26" s="16" t="s">
        <v>34</v>
      </c>
      <c r="C26" s="17">
        <v>134227</v>
      </c>
      <c r="D26" s="17">
        <v>134227</v>
      </c>
      <c r="E26" s="17">
        <v>134227</v>
      </c>
      <c r="F26" s="17">
        <v>134227</v>
      </c>
      <c r="G26" s="17">
        <v>134227</v>
      </c>
    </row>
    <row r="27" spans="1:7" ht="15" x14ac:dyDescent="0.25">
      <c r="A27" s="15">
        <v>440600</v>
      </c>
      <c r="B27" s="22" t="s">
        <v>35</v>
      </c>
      <c r="C27" s="23"/>
      <c r="D27" s="23"/>
      <c r="E27" s="23"/>
      <c r="F27" s="23"/>
      <c r="G27" s="24">
        <v>0</v>
      </c>
    </row>
    <row r="28" spans="1:7" x14ac:dyDescent="0.3">
      <c r="A28" s="15">
        <v>440690</v>
      </c>
      <c r="B28" s="16" t="s">
        <v>36</v>
      </c>
      <c r="C28" s="17"/>
      <c r="D28" s="17"/>
      <c r="E28" s="17"/>
      <c r="F28" s="17"/>
      <c r="G28" s="17">
        <v>0</v>
      </c>
    </row>
    <row r="29" spans="1:7" x14ac:dyDescent="0.3">
      <c r="A29" s="15">
        <v>450302</v>
      </c>
      <c r="B29" s="16" t="s">
        <v>37</v>
      </c>
      <c r="C29" s="17"/>
      <c r="D29" s="17"/>
      <c r="E29" s="17"/>
      <c r="F29" s="17"/>
      <c r="G29" s="17">
        <v>0</v>
      </c>
    </row>
    <row r="30" spans="1:7" x14ac:dyDescent="0.3">
      <c r="A30" s="15">
        <v>450307</v>
      </c>
      <c r="B30" s="16" t="s">
        <v>38</v>
      </c>
      <c r="C30" s="17"/>
      <c r="D30" s="17"/>
      <c r="E30" s="17"/>
      <c r="F30" s="17"/>
      <c r="G30" s="17">
        <v>0</v>
      </c>
    </row>
    <row r="31" spans="1:7" x14ac:dyDescent="0.3">
      <c r="A31" s="15">
        <v>450900</v>
      </c>
      <c r="B31" s="16" t="s">
        <v>39</v>
      </c>
      <c r="C31" s="17"/>
      <c r="D31" s="17"/>
      <c r="E31" s="17"/>
      <c r="F31" s="17"/>
      <c r="G31" s="17">
        <v>0</v>
      </c>
    </row>
    <row r="32" spans="1:7" x14ac:dyDescent="0.3">
      <c r="A32" s="25"/>
      <c r="B32" s="26" t="s">
        <v>40</v>
      </c>
      <c r="C32" s="18">
        <f>SUM(C8:C31)</f>
        <v>505893</v>
      </c>
      <c r="D32" s="18">
        <f t="shared" ref="D32:G32" si="0">SUM(D8:D31)</f>
        <v>805893</v>
      </c>
      <c r="E32" s="18">
        <f t="shared" si="0"/>
        <v>705893</v>
      </c>
      <c r="F32" s="18">
        <f t="shared" si="0"/>
        <v>509721.7</v>
      </c>
      <c r="G32" s="18">
        <f t="shared" si="0"/>
        <v>1056387.7</v>
      </c>
    </row>
    <row r="33" spans="1:7" ht="27" x14ac:dyDescent="0.3">
      <c r="A33" s="12" t="s">
        <v>9</v>
      </c>
      <c r="B33" s="13" t="s">
        <v>10</v>
      </c>
      <c r="C33" s="14"/>
      <c r="D33" s="14"/>
      <c r="E33" s="14"/>
      <c r="F33" s="14"/>
      <c r="G33" s="14"/>
    </row>
    <row r="34" spans="1:7" x14ac:dyDescent="0.3">
      <c r="A34" s="15">
        <v>500100</v>
      </c>
      <c r="B34" s="16" t="s">
        <v>41</v>
      </c>
      <c r="C34" s="17">
        <v>155750</v>
      </c>
      <c r="D34" s="17">
        <v>155750</v>
      </c>
      <c r="E34" s="17">
        <v>155750</v>
      </c>
      <c r="F34" s="17">
        <v>155750</v>
      </c>
      <c r="G34" s="17">
        <v>155750</v>
      </c>
    </row>
    <row r="35" spans="1:7" x14ac:dyDescent="0.3">
      <c r="A35" s="15">
        <v>500110</v>
      </c>
      <c r="B35" s="16" t="s">
        <v>42</v>
      </c>
      <c r="C35" s="17"/>
      <c r="D35" s="17"/>
      <c r="E35" s="17"/>
      <c r="F35" s="17"/>
      <c r="G35" s="17">
        <v>0</v>
      </c>
    </row>
    <row r="36" spans="1:7" x14ac:dyDescent="0.3">
      <c r="A36" s="15">
        <v>500120</v>
      </c>
      <c r="B36" s="16" t="s">
        <v>43</v>
      </c>
      <c r="C36" s="17">
        <v>5200</v>
      </c>
      <c r="D36" s="17">
        <v>5200</v>
      </c>
      <c r="E36" s="17">
        <v>5200</v>
      </c>
      <c r="F36" s="17">
        <v>5200</v>
      </c>
      <c r="G36" s="17">
        <v>5200</v>
      </c>
    </row>
    <row r="37" spans="1:7" x14ac:dyDescent="0.3">
      <c r="A37" s="15">
        <v>500130</v>
      </c>
      <c r="B37" s="16" t="s">
        <v>44</v>
      </c>
      <c r="C37" s="17"/>
      <c r="D37" s="17"/>
      <c r="E37" s="17"/>
      <c r="F37" s="17"/>
      <c r="G37" s="17">
        <v>0</v>
      </c>
    </row>
    <row r="38" spans="1:7" x14ac:dyDescent="0.3">
      <c r="A38" s="15">
        <v>500160</v>
      </c>
      <c r="B38" s="16" t="s">
        <v>45</v>
      </c>
      <c r="C38" s="17"/>
      <c r="D38" s="17"/>
      <c r="E38" s="17"/>
      <c r="F38" s="17"/>
      <c r="G38" s="17">
        <v>0</v>
      </c>
    </row>
    <row r="39" spans="1:7" x14ac:dyDescent="0.3">
      <c r="A39" s="15">
        <v>501100</v>
      </c>
      <c r="B39" s="16" t="s">
        <v>46</v>
      </c>
      <c r="C39" s="17">
        <v>21800</v>
      </c>
      <c r="D39" s="17">
        <v>21800</v>
      </c>
      <c r="E39" s="17">
        <v>21800</v>
      </c>
      <c r="F39" s="17">
        <v>21800</v>
      </c>
      <c r="G39" s="17">
        <v>21800</v>
      </c>
    </row>
    <row r="40" spans="1:7" x14ac:dyDescent="0.3">
      <c r="A40" s="15">
        <v>501110</v>
      </c>
      <c r="B40" s="16" t="s">
        <v>47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</row>
    <row r="41" spans="1:7" x14ac:dyDescent="0.3">
      <c r="A41" s="15">
        <v>501111</v>
      </c>
      <c r="B41" s="16" t="s">
        <v>48</v>
      </c>
      <c r="C41" s="17"/>
      <c r="D41" s="17"/>
      <c r="E41" s="17"/>
      <c r="F41" s="17"/>
      <c r="G41" s="17">
        <v>0</v>
      </c>
    </row>
    <row r="42" spans="1:7" x14ac:dyDescent="0.3">
      <c r="A42" s="15">
        <v>501120</v>
      </c>
      <c r="B42" s="16" t="s">
        <v>49</v>
      </c>
      <c r="C42" s="17">
        <v>2400</v>
      </c>
      <c r="D42" s="17">
        <v>2400</v>
      </c>
      <c r="E42" s="17">
        <v>2400</v>
      </c>
      <c r="F42" s="17">
        <v>2400</v>
      </c>
      <c r="G42" s="17">
        <v>2400</v>
      </c>
    </row>
    <row r="43" spans="1:7" x14ac:dyDescent="0.3">
      <c r="A43" s="15">
        <v>501130</v>
      </c>
      <c r="B43" s="16" t="s">
        <v>50</v>
      </c>
      <c r="C43" s="17">
        <v>7800</v>
      </c>
      <c r="D43" s="17">
        <v>7800</v>
      </c>
      <c r="E43" s="17">
        <v>7800</v>
      </c>
      <c r="F43" s="17">
        <v>7800</v>
      </c>
      <c r="G43" s="17">
        <v>7800</v>
      </c>
    </row>
    <row r="44" spans="1:7" x14ac:dyDescent="0.3">
      <c r="A44" s="15">
        <v>501170</v>
      </c>
      <c r="B44" s="16" t="s">
        <v>51</v>
      </c>
      <c r="C44" s="17">
        <v>1323</v>
      </c>
      <c r="D44" s="17">
        <v>1323</v>
      </c>
      <c r="E44" s="17">
        <v>1323</v>
      </c>
      <c r="F44" s="17">
        <v>1323</v>
      </c>
      <c r="G44" s="17">
        <v>1323</v>
      </c>
    </row>
    <row r="45" spans="1:7" x14ac:dyDescent="0.3">
      <c r="A45" s="15">
        <v>501180</v>
      </c>
      <c r="B45" s="16" t="s">
        <v>52</v>
      </c>
      <c r="C45" s="17">
        <v>5384</v>
      </c>
      <c r="D45" s="17">
        <v>5384</v>
      </c>
      <c r="E45" s="17">
        <v>5384</v>
      </c>
      <c r="F45" s="17">
        <v>5384</v>
      </c>
      <c r="G45" s="17">
        <v>5384</v>
      </c>
    </row>
    <row r="46" spans="1:7" x14ac:dyDescent="0.3">
      <c r="A46" s="25"/>
      <c r="B46" s="27" t="s">
        <v>53</v>
      </c>
      <c r="C46" s="21">
        <f>SUM(C34:C45)</f>
        <v>199657</v>
      </c>
      <c r="D46" s="21">
        <f>SUM(D34:D45)</f>
        <v>199657</v>
      </c>
      <c r="E46" s="21">
        <f t="shared" ref="E46:G46" si="1">SUM(E34:E45)</f>
        <v>199657</v>
      </c>
      <c r="F46" s="21">
        <f t="shared" si="1"/>
        <v>199657</v>
      </c>
      <c r="G46" s="21">
        <f t="shared" si="1"/>
        <v>199657</v>
      </c>
    </row>
    <row r="47" spans="1:7" x14ac:dyDescent="0.3">
      <c r="A47" s="28"/>
      <c r="B47" s="16"/>
      <c r="C47" s="17"/>
      <c r="D47" s="17"/>
      <c r="E47" s="17"/>
      <c r="F47" s="17"/>
      <c r="G47" s="17">
        <v>0</v>
      </c>
    </row>
    <row r="48" spans="1:7" x14ac:dyDescent="0.3">
      <c r="A48" s="15">
        <v>510010</v>
      </c>
      <c r="B48" s="16" t="s">
        <v>54</v>
      </c>
      <c r="C48" s="17">
        <v>20000</v>
      </c>
      <c r="D48" s="17">
        <v>20000</v>
      </c>
      <c r="E48" s="17">
        <v>20000</v>
      </c>
      <c r="F48" s="17">
        <v>20000</v>
      </c>
      <c r="G48" s="17">
        <v>20000</v>
      </c>
    </row>
    <row r="49" spans="1:7" x14ac:dyDescent="0.3">
      <c r="A49" s="15">
        <v>510020</v>
      </c>
      <c r="B49" s="16" t="s">
        <v>55</v>
      </c>
      <c r="C49" s="17">
        <v>7500</v>
      </c>
      <c r="D49" s="17">
        <v>7500</v>
      </c>
      <c r="E49" s="17">
        <v>7500</v>
      </c>
      <c r="F49" s="17">
        <v>7500</v>
      </c>
      <c r="G49" s="17">
        <v>7500</v>
      </c>
    </row>
    <row r="50" spans="1:7" x14ac:dyDescent="0.3">
      <c r="A50" s="15">
        <v>510030</v>
      </c>
      <c r="B50" s="16" t="s">
        <v>56</v>
      </c>
      <c r="C50" s="17">
        <v>4000</v>
      </c>
      <c r="D50" s="17">
        <v>4000</v>
      </c>
      <c r="E50" s="17">
        <v>4000</v>
      </c>
      <c r="F50" s="17">
        <v>4000</v>
      </c>
      <c r="G50" s="17">
        <v>4000</v>
      </c>
    </row>
    <row r="51" spans="1:7" x14ac:dyDescent="0.3">
      <c r="A51" s="15">
        <v>510040</v>
      </c>
      <c r="B51" s="16" t="s">
        <v>57</v>
      </c>
      <c r="C51" s="17">
        <v>6000</v>
      </c>
      <c r="D51" s="17">
        <v>6000</v>
      </c>
      <c r="E51" s="17">
        <v>6000</v>
      </c>
      <c r="F51" s="17">
        <v>6000</v>
      </c>
      <c r="G51" s="17">
        <v>6000</v>
      </c>
    </row>
    <row r="52" spans="1:7" x14ac:dyDescent="0.3">
      <c r="A52" s="15">
        <v>510051</v>
      </c>
      <c r="B52" s="16" t="s">
        <v>58</v>
      </c>
      <c r="C52" s="29">
        <v>7196</v>
      </c>
      <c r="D52" s="29">
        <v>7196</v>
      </c>
      <c r="E52" s="29">
        <v>7196</v>
      </c>
      <c r="F52" s="29">
        <v>7196</v>
      </c>
      <c r="G52" s="29">
        <v>7196</v>
      </c>
    </row>
    <row r="53" spans="1:7" x14ac:dyDescent="0.3">
      <c r="A53" s="15">
        <v>510052</v>
      </c>
      <c r="B53" s="16" t="s">
        <v>59</v>
      </c>
      <c r="C53" s="29">
        <v>10690</v>
      </c>
      <c r="D53" s="29">
        <v>10690</v>
      </c>
      <c r="E53" s="29">
        <v>10690</v>
      </c>
      <c r="F53" s="29">
        <v>10690</v>
      </c>
      <c r="G53" s="29">
        <v>10690</v>
      </c>
    </row>
    <row r="54" spans="1:7" x14ac:dyDescent="0.3">
      <c r="A54" s="15">
        <v>510053</v>
      </c>
      <c r="B54" s="16" t="s">
        <v>60</v>
      </c>
      <c r="C54" s="17"/>
      <c r="D54" s="17"/>
      <c r="E54" s="17"/>
      <c r="F54" s="17"/>
      <c r="G54" s="17">
        <v>0</v>
      </c>
    </row>
    <row r="55" spans="1:7" x14ac:dyDescent="0.3">
      <c r="A55" s="15">
        <v>510070</v>
      </c>
      <c r="B55" s="16" t="s">
        <v>61</v>
      </c>
      <c r="C55" s="17">
        <v>35000</v>
      </c>
      <c r="D55" s="17">
        <v>35000</v>
      </c>
      <c r="E55" s="17">
        <v>35000</v>
      </c>
      <c r="F55" s="17">
        <v>35000</v>
      </c>
      <c r="G55" s="17">
        <v>35000</v>
      </c>
    </row>
    <row r="56" spans="1:7" x14ac:dyDescent="0.3">
      <c r="A56" s="15">
        <v>510071</v>
      </c>
      <c r="B56" s="16" t="s">
        <v>62</v>
      </c>
      <c r="C56" s="17">
        <v>20000</v>
      </c>
      <c r="D56" s="17">
        <v>20000</v>
      </c>
      <c r="E56" s="17">
        <v>20000</v>
      </c>
      <c r="F56" s="17">
        <v>20000</v>
      </c>
      <c r="G56" s="17">
        <v>20000</v>
      </c>
    </row>
    <row r="57" spans="1:7" x14ac:dyDescent="0.3">
      <c r="A57" s="15">
        <v>510080</v>
      </c>
      <c r="B57" s="16" t="s">
        <v>63</v>
      </c>
      <c r="C57" s="17">
        <v>2500</v>
      </c>
      <c r="D57" s="17">
        <v>2500</v>
      </c>
      <c r="E57" s="17">
        <v>2500</v>
      </c>
      <c r="F57" s="17">
        <v>2500</v>
      </c>
      <c r="G57" s="17">
        <v>2500</v>
      </c>
    </row>
    <row r="58" spans="1:7" x14ac:dyDescent="0.3">
      <c r="A58" s="15">
        <v>510090</v>
      </c>
      <c r="B58" s="16" t="s">
        <v>64</v>
      </c>
      <c r="C58" s="17">
        <v>500</v>
      </c>
      <c r="D58" s="17">
        <v>500</v>
      </c>
      <c r="E58" s="17">
        <v>500</v>
      </c>
      <c r="F58" s="17">
        <v>500</v>
      </c>
      <c r="G58" s="17">
        <v>500</v>
      </c>
    </row>
    <row r="59" spans="1:7" x14ac:dyDescent="0.3">
      <c r="A59" s="15">
        <v>510100</v>
      </c>
      <c r="B59" s="16" t="s">
        <v>65</v>
      </c>
      <c r="C59" s="17">
        <v>500</v>
      </c>
      <c r="D59" s="17">
        <v>500</v>
      </c>
      <c r="E59" s="17">
        <v>500</v>
      </c>
      <c r="F59" s="17">
        <v>500</v>
      </c>
      <c r="G59" s="17">
        <v>500</v>
      </c>
    </row>
    <row r="60" spans="1:7" x14ac:dyDescent="0.3">
      <c r="A60" s="15">
        <v>510110</v>
      </c>
      <c r="B60" s="16" t="s">
        <v>66</v>
      </c>
      <c r="C60" s="17">
        <v>2000</v>
      </c>
      <c r="D60" s="17">
        <v>2000</v>
      </c>
      <c r="E60" s="17">
        <v>2000</v>
      </c>
      <c r="F60" s="17">
        <v>2000</v>
      </c>
      <c r="G60" s="17">
        <v>2000</v>
      </c>
    </row>
    <row r="61" spans="1:7" x14ac:dyDescent="0.3">
      <c r="A61" s="15">
        <v>510111</v>
      </c>
      <c r="B61" s="16" t="s">
        <v>67</v>
      </c>
      <c r="C61" s="17">
        <v>500</v>
      </c>
      <c r="D61" s="17">
        <v>500</v>
      </c>
      <c r="E61" s="17">
        <v>500</v>
      </c>
      <c r="F61" s="17">
        <v>500</v>
      </c>
      <c r="G61" s="17">
        <v>500</v>
      </c>
    </row>
    <row r="62" spans="1:7" x14ac:dyDescent="0.3">
      <c r="A62" s="15">
        <v>510112</v>
      </c>
      <c r="B62" s="16" t="s">
        <v>68</v>
      </c>
      <c r="C62" s="17"/>
      <c r="D62" s="17"/>
      <c r="E62" s="17"/>
      <c r="F62" s="17"/>
      <c r="G62" s="17">
        <v>0</v>
      </c>
    </row>
    <row r="63" spans="1:7" x14ac:dyDescent="0.3">
      <c r="A63" s="15">
        <v>510251</v>
      </c>
      <c r="B63" s="16" t="s">
        <v>69</v>
      </c>
      <c r="C63" s="17">
        <v>750</v>
      </c>
      <c r="D63" s="17">
        <v>750</v>
      </c>
      <c r="E63" s="17">
        <v>750</v>
      </c>
      <c r="F63" s="17">
        <v>750</v>
      </c>
      <c r="G63" s="17">
        <v>750</v>
      </c>
    </row>
    <row r="64" spans="1:7" x14ac:dyDescent="0.3">
      <c r="A64" s="15">
        <v>510252</v>
      </c>
      <c r="B64" s="16" t="s">
        <v>70</v>
      </c>
      <c r="C64" s="17">
        <v>5000</v>
      </c>
      <c r="D64" s="17">
        <v>5000</v>
      </c>
      <c r="E64" s="17">
        <v>5000</v>
      </c>
      <c r="F64" s="52">
        <v>6690</v>
      </c>
      <c r="G64" s="18">
        <v>6690</v>
      </c>
    </row>
    <row r="65" spans="1:7" x14ac:dyDescent="0.3">
      <c r="A65" s="15">
        <v>510255</v>
      </c>
      <c r="B65" s="16" t="s">
        <v>71</v>
      </c>
      <c r="C65" s="17">
        <v>1000</v>
      </c>
      <c r="D65" s="17">
        <v>1000</v>
      </c>
      <c r="E65" s="17">
        <v>1000</v>
      </c>
      <c r="F65" s="17">
        <v>1000</v>
      </c>
      <c r="G65" s="17">
        <v>1000</v>
      </c>
    </row>
    <row r="66" spans="1:7" x14ac:dyDescent="0.3">
      <c r="A66" s="15">
        <v>510256</v>
      </c>
      <c r="B66" s="16" t="s">
        <v>72</v>
      </c>
      <c r="C66" s="17"/>
      <c r="D66" s="17"/>
      <c r="E66" s="17"/>
      <c r="F66" s="17"/>
      <c r="G66" s="17">
        <v>0</v>
      </c>
    </row>
    <row r="67" spans="1:7" x14ac:dyDescent="0.3">
      <c r="A67" s="15">
        <v>510275</v>
      </c>
      <c r="B67" s="16" t="s">
        <v>73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</row>
    <row r="68" spans="1:7" x14ac:dyDescent="0.3">
      <c r="A68" s="15">
        <v>510140</v>
      </c>
      <c r="B68" s="16" t="s">
        <v>74</v>
      </c>
      <c r="C68" s="17"/>
      <c r="D68" s="17"/>
      <c r="E68" s="17"/>
      <c r="F68" s="17"/>
      <c r="G68" s="17">
        <v>0</v>
      </c>
    </row>
    <row r="69" spans="1:7" x14ac:dyDescent="0.3">
      <c r="A69" s="15">
        <v>510160</v>
      </c>
      <c r="B69" s="16" t="s">
        <v>75</v>
      </c>
      <c r="C69" s="17">
        <v>250</v>
      </c>
      <c r="D69" s="17">
        <v>250</v>
      </c>
      <c r="E69" s="17">
        <v>250</v>
      </c>
      <c r="F69" s="17">
        <v>250</v>
      </c>
      <c r="G69" s="17">
        <v>250</v>
      </c>
    </row>
    <row r="70" spans="1:7" x14ac:dyDescent="0.3">
      <c r="A70" s="15">
        <v>510170</v>
      </c>
      <c r="B70" s="16" t="s">
        <v>76</v>
      </c>
      <c r="C70" s="17"/>
      <c r="D70" s="17"/>
      <c r="E70" s="17"/>
      <c r="F70" s="17"/>
      <c r="G70" s="17">
        <v>0</v>
      </c>
    </row>
    <row r="71" spans="1:7" x14ac:dyDescent="0.3">
      <c r="A71" s="15">
        <v>510171</v>
      </c>
      <c r="B71" s="16" t="s">
        <v>77</v>
      </c>
      <c r="C71" s="17"/>
      <c r="D71" s="17"/>
      <c r="E71" s="17"/>
      <c r="F71" s="17"/>
      <c r="G71" s="17">
        <v>0</v>
      </c>
    </row>
    <row r="72" spans="1:7" x14ac:dyDescent="0.3">
      <c r="A72" s="15">
        <v>510180</v>
      </c>
      <c r="B72" s="16" t="s">
        <v>78</v>
      </c>
      <c r="C72" s="17">
        <v>10000</v>
      </c>
      <c r="D72" s="17">
        <v>10000</v>
      </c>
      <c r="E72" s="17">
        <v>10000</v>
      </c>
      <c r="F72" s="17">
        <v>10000</v>
      </c>
      <c r="G72" s="17">
        <v>10000</v>
      </c>
    </row>
    <row r="73" spans="1:7" x14ac:dyDescent="0.3">
      <c r="A73" s="15">
        <v>510190</v>
      </c>
      <c r="B73" s="16" t="s">
        <v>79</v>
      </c>
      <c r="C73" s="17">
        <v>15000</v>
      </c>
      <c r="D73" s="17">
        <v>15000</v>
      </c>
      <c r="E73" s="17">
        <v>15000</v>
      </c>
      <c r="F73" s="52">
        <v>16675</v>
      </c>
      <c r="G73" s="18">
        <v>16675</v>
      </c>
    </row>
    <row r="74" spans="1:7" x14ac:dyDescent="0.3">
      <c r="A74" s="15">
        <v>510282</v>
      </c>
      <c r="B74" s="16" t="s">
        <v>80</v>
      </c>
      <c r="C74" s="17"/>
      <c r="D74" s="17"/>
      <c r="E74" s="17"/>
      <c r="F74" s="17"/>
      <c r="G74" s="17">
        <v>0</v>
      </c>
    </row>
    <row r="75" spans="1:7" x14ac:dyDescent="0.3">
      <c r="A75" s="15">
        <v>510288</v>
      </c>
      <c r="B75" s="16" t="s">
        <v>81</v>
      </c>
      <c r="C75" s="17"/>
      <c r="D75" s="17"/>
      <c r="E75" s="17"/>
      <c r="F75" s="17"/>
      <c r="G75" s="17">
        <v>0</v>
      </c>
    </row>
    <row r="76" spans="1:7" x14ac:dyDescent="0.3">
      <c r="A76" s="15">
        <v>510200</v>
      </c>
      <c r="B76" s="16" t="s">
        <v>82</v>
      </c>
      <c r="C76" s="17">
        <v>5000</v>
      </c>
      <c r="D76" s="17">
        <v>5000</v>
      </c>
      <c r="E76" s="17">
        <v>5000</v>
      </c>
      <c r="F76" s="17">
        <v>5000</v>
      </c>
      <c r="G76" s="17">
        <v>5000</v>
      </c>
    </row>
    <row r="77" spans="1:7" x14ac:dyDescent="0.3">
      <c r="A77" s="15">
        <v>510201</v>
      </c>
      <c r="B77" s="19" t="s">
        <v>83</v>
      </c>
      <c r="C77" s="20">
        <v>10000</v>
      </c>
      <c r="D77" s="20">
        <v>10000</v>
      </c>
      <c r="E77" s="20">
        <v>10000</v>
      </c>
      <c r="F77" s="20">
        <v>10000</v>
      </c>
      <c r="G77" s="20">
        <v>10000</v>
      </c>
    </row>
    <row r="78" spans="1:7" x14ac:dyDescent="0.3">
      <c r="A78" s="15">
        <v>510220</v>
      </c>
      <c r="B78" s="16" t="s">
        <v>84</v>
      </c>
      <c r="C78" s="17">
        <v>6500</v>
      </c>
      <c r="D78" s="17">
        <v>6500</v>
      </c>
      <c r="E78" s="17">
        <v>6500</v>
      </c>
      <c r="F78" s="17">
        <v>6500</v>
      </c>
      <c r="G78" s="17">
        <v>6500</v>
      </c>
    </row>
    <row r="79" spans="1:7" x14ac:dyDescent="0.3">
      <c r="A79" s="30"/>
      <c r="B79" s="31" t="s">
        <v>85</v>
      </c>
      <c r="C79" s="32">
        <f>SUM(C48:C78)</f>
        <v>169886</v>
      </c>
      <c r="D79" s="32">
        <f>SUM(D48:D78)</f>
        <v>169886</v>
      </c>
      <c r="E79" s="32">
        <f>SUM(E48:E78)</f>
        <v>169886</v>
      </c>
      <c r="F79" s="32">
        <f>SUM(F48:F78)</f>
        <v>173251</v>
      </c>
      <c r="G79" s="32">
        <f>SUM(G48:G78)</f>
        <v>173251</v>
      </c>
    </row>
    <row r="80" spans="1:7" x14ac:dyDescent="0.3">
      <c r="A80" s="28"/>
      <c r="B80" s="16"/>
      <c r="C80" s="17"/>
      <c r="D80" s="17"/>
      <c r="E80" s="17"/>
      <c r="F80" s="17"/>
      <c r="G80" s="17"/>
    </row>
    <row r="81" spans="1:7" ht="27" x14ac:dyDescent="0.3">
      <c r="A81" s="12" t="s">
        <v>9</v>
      </c>
      <c r="B81" s="13" t="s">
        <v>10</v>
      </c>
      <c r="C81" s="14"/>
      <c r="D81" s="14"/>
      <c r="E81" s="14"/>
      <c r="F81" s="14"/>
      <c r="G81" s="14"/>
    </row>
    <row r="82" spans="1:7" x14ac:dyDescent="0.3">
      <c r="A82" s="15">
        <v>525015</v>
      </c>
      <c r="B82" s="16" t="s">
        <v>86</v>
      </c>
      <c r="C82" s="33"/>
      <c r="D82" s="33"/>
      <c r="E82" s="33"/>
      <c r="F82" s="33"/>
      <c r="G82" s="33">
        <v>0</v>
      </c>
    </row>
    <row r="83" spans="1:7" x14ac:dyDescent="0.3">
      <c r="A83" s="15">
        <v>525030</v>
      </c>
      <c r="B83" s="16" t="s">
        <v>87</v>
      </c>
      <c r="C83" s="33"/>
      <c r="D83" s="33"/>
      <c r="E83" s="33"/>
      <c r="F83" s="33"/>
      <c r="G83" s="33">
        <v>0</v>
      </c>
    </row>
    <row r="84" spans="1:7" x14ac:dyDescent="0.3">
      <c r="A84" s="15">
        <v>525060</v>
      </c>
      <c r="B84" s="16" t="s">
        <v>88</v>
      </c>
      <c r="C84" s="33"/>
      <c r="D84" s="33"/>
      <c r="E84" s="33"/>
      <c r="F84" s="33"/>
      <c r="G84" s="33">
        <v>0</v>
      </c>
    </row>
    <row r="85" spans="1:7" x14ac:dyDescent="0.3">
      <c r="A85" s="15">
        <v>526020</v>
      </c>
      <c r="B85" s="34" t="s">
        <v>89</v>
      </c>
      <c r="C85" s="33"/>
      <c r="D85" s="33"/>
      <c r="E85" s="33"/>
      <c r="F85" s="33"/>
      <c r="G85" s="33">
        <v>0</v>
      </c>
    </row>
    <row r="86" spans="1:7" x14ac:dyDescent="0.3">
      <c r="A86" s="15">
        <v>526035</v>
      </c>
      <c r="B86" s="34" t="s">
        <v>90</v>
      </c>
      <c r="C86" s="33">
        <v>22000</v>
      </c>
      <c r="D86" s="33">
        <v>22000</v>
      </c>
      <c r="E86" s="33">
        <v>22000</v>
      </c>
      <c r="F86" s="33">
        <v>22000</v>
      </c>
      <c r="G86" s="33">
        <v>22000</v>
      </c>
    </row>
    <row r="87" spans="1:7" x14ac:dyDescent="0.3">
      <c r="A87" s="15">
        <v>526040</v>
      </c>
      <c r="B87" s="34" t="s">
        <v>91</v>
      </c>
      <c r="C87" s="33"/>
      <c r="D87" s="33"/>
      <c r="E87" s="33"/>
      <c r="F87" s="33"/>
      <c r="G87" s="33">
        <v>0</v>
      </c>
    </row>
    <row r="88" spans="1:7" x14ac:dyDescent="0.3">
      <c r="A88" s="15">
        <v>526200</v>
      </c>
      <c r="B88" s="34" t="s">
        <v>92</v>
      </c>
      <c r="C88" s="33"/>
      <c r="D88" s="33"/>
      <c r="E88" s="33"/>
      <c r="F88" s="33"/>
      <c r="G88" s="33">
        <v>0</v>
      </c>
    </row>
    <row r="89" spans="1:7" x14ac:dyDescent="0.3">
      <c r="A89" s="15">
        <v>526601</v>
      </c>
      <c r="B89" s="34" t="s">
        <v>93</v>
      </c>
      <c r="C89" s="33"/>
      <c r="D89" s="33"/>
      <c r="E89" s="33"/>
      <c r="F89" s="33"/>
      <c r="G89" s="33">
        <v>0</v>
      </c>
    </row>
    <row r="90" spans="1:7" x14ac:dyDescent="0.3">
      <c r="A90" s="25"/>
      <c r="B90" s="35" t="s">
        <v>94</v>
      </c>
      <c r="C90" s="36">
        <f>SUM(C82:C89)</f>
        <v>22000</v>
      </c>
      <c r="D90" s="36">
        <f t="shared" ref="D90:G90" si="2">SUM(D82:D89)</f>
        <v>22000</v>
      </c>
      <c r="E90" s="36">
        <f t="shared" si="2"/>
        <v>22000</v>
      </c>
      <c r="F90" s="36">
        <f t="shared" si="2"/>
        <v>22000</v>
      </c>
      <c r="G90" s="36">
        <f t="shared" si="2"/>
        <v>22000</v>
      </c>
    </row>
    <row r="91" spans="1:7" x14ac:dyDescent="0.3">
      <c r="A91" s="15"/>
      <c r="B91" s="34"/>
      <c r="C91" s="33"/>
      <c r="D91" s="33"/>
      <c r="E91" s="33"/>
      <c r="F91" s="33"/>
      <c r="G91" s="33"/>
    </row>
    <row r="92" spans="1:7" x14ac:dyDescent="0.3">
      <c r="A92" s="15">
        <v>530000</v>
      </c>
      <c r="B92" s="34" t="s">
        <v>95</v>
      </c>
      <c r="C92" s="33"/>
      <c r="D92" s="33"/>
      <c r="E92" s="33"/>
      <c r="F92" s="33"/>
      <c r="G92" s="33">
        <v>0</v>
      </c>
    </row>
    <row r="93" spans="1:7" x14ac:dyDescent="0.3">
      <c r="A93" s="15">
        <v>530010</v>
      </c>
      <c r="B93" s="34" t="s">
        <v>96</v>
      </c>
      <c r="C93" s="33"/>
      <c r="D93" s="33"/>
      <c r="E93" s="33"/>
      <c r="F93" s="33"/>
      <c r="G93" s="33">
        <v>0</v>
      </c>
    </row>
    <row r="94" spans="1:7" x14ac:dyDescent="0.3">
      <c r="A94" s="15">
        <v>530070</v>
      </c>
      <c r="B94" s="34" t="s">
        <v>97</v>
      </c>
      <c r="C94" s="33"/>
      <c r="D94" s="33"/>
      <c r="E94" s="33"/>
      <c r="F94" s="33"/>
      <c r="G94" s="33">
        <v>0</v>
      </c>
    </row>
    <row r="95" spans="1:7" x14ac:dyDescent="0.3">
      <c r="A95" s="15">
        <v>530021</v>
      </c>
      <c r="B95" s="34" t="s">
        <v>98</v>
      </c>
      <c r="C95" s="33"/>
      <c r="D95" s="51">
        <v>400000</v>
      </c>
      <c r="E95" s="51">
        <v>300000</v>
      </c>
      <c r="F95" s="33"/>
      <c r="G95" s="33">
        <v>700000</v>
      </c>
    </row>
    <row r="96" spans="1:7" x14ac:dyDescent="0.3">
      <c r="A96" s="25"/>
      <c r="B96" s="38" t="s">
        <v>99</v>
      </c>
      <c r="C96" s="37">
        <f>SUM(C92:C95)</f>
        <v>0</v>
      </c>
      <c r="D96" s="37">
        <f t="shared" ref="D96:G96" si="3">SUM(D92:D95)</f>
        <v>400000</v>
      </c>
      <c r="E96" s="37">
        <f t="shared" si="3"/>
        <v>300000</v>
      </c>
      <c r="F96" s="37">
        <f t="shared" si="3"/>
        <v>0</v>
      </c>
      <c r="G96" s="37">
        <f t="shared" si="3"/>
        <v>700000</v>
      </c>
    </row>
    <row r="97" spans="1:7" x14ac:dyDescent="0.3">
      <c r="A97" s="15"/>
      <c r="B97" s="34"/>
      <c r="C97" s="33"/>
      <c r="D97" s="33"/>
      <c r="E97" s="33"/>
      <c r="F97" s="33"/>
      <c r="G97" s="33"/>
    </row>
    <row r="98" spans="1:7" x14ac:dyDescent="0.3">
      <c r="A98" s="15">
        <v>590100</v>
      </c>
      <c r="B98" s="34" t="s">
        <v>100</v>
      </c>
      <c r="C98" s="33"/>
      <c r="D98" s="33"/>
      <c r="E98" s="33"/>
      <c r="F98" s="33"/>
      <c r="G98" s="33">
        <v>0</v>
      </c>
    </row>
    <row r="99" spans="1:7" x14ac:dyDescent="0.3">
      <c r="A99" s="39"/>
      <c r="B99" s="34"/>
      <c r="C99" s="33"/>
      <c r="D99" s="33"/>
      <c r="E99" s="33"/>
      <c r="F99" s="33"/>
      <c r="G99" s="33"/>
    </row>
    <row r="100" spans="1:7" x14ac:dyDescent="0.3">
      <c r="A100" s="40"/>
      <c r="B100" s="38" t="s">
        <v>101</v>
      </c>
      <c r="C100" s="37">
        <f>SUM(C98)</f>
        <v>0</v>
      </c>
      <c r="D100" s="37">
        <f t="shared" ref="D100:G100" si="4">SUM(D98)</f>
        <v>0</v>
      </c>
      <c r="E100" s="37">
        <f t="shared" si="4"/>
        <v>0</v>
      </c>
      <c r="F100" s="37">
        <f t="shared" si="4"/>
        <v>0</v>
      </c>
      <c r="G100" s="37">
        <f t="shared" si="4"/>
        <v>0</v>
      </c>
    </row>
    <row r="101" spans="1:7" x14ac:dyDescent="0.3">
      <c r="A101" s="39"/>
      <c r="B101" s="34"/>
      <c r="C101" s="33"/>
      <c r="D101" s="33"/>
      <c r="E101" s="33"/>
      <c r="F101" s="33"/>
      <c r="G101" s="33"/>
    </row>
    <row r="102" spans="1:7" x14ac:dyDescent="0.3">
      <c r="A102" s="28"/>
      <c r="B102" s="34" t="s">
        <v>102</v>
      </c>
      <c r="C102" s="33">
        <v>55000</v>
      </c>
      <c r="D102" s="33">
        <v>55000</v>
      </c>
      <c r="E102" s="33">
        <v>55000</v>
      </c>
      <c r="F102" s="33">
        <v>55000</v>
      </c>
      <c r="G102" s="33">
        <v>55000</v>
      </c>
    </row>
    <row r="103" spans="1:7" x14ac:dyDescent="0.3">
      <c r="A103" s="28"/>
      <c r="B103" s="34" t="s">
        <v>103</v>
      </c>
      <c r="C103" s="33"/>
      <c r="D103" s="33"/>
      <c r="E103" s="33"/>
      <c r="F103" s="33"/>
      <c r="G103" s="33"/>
    </row>
    <row r="104" spans="1:7" x14ac:dyDescent="0.3">
      <c r="A104" s="28"/>
      <c r="B104" s="34" t="s">
        <v>104</v>
      </c>
      <c r="C104" s="33"/>
      <c r="D104" s="33"/>
      <c r="E104" s="33"/>
      <c r="F104" s="33"/>
      <c r="G104" s="33"/>
    </row>
    <row r="105" spans="1:7" x14ac:dyDescent="0.3">
      <c r="A105" s="28"/>
      <c r="B105" s="34" t="s">
        <v>105</v>
      </c>
      <c r="C105" s="33"/>
      <c r="D105" s="33"/>
      <c r="E105" s="33"/>
      <c r="F105" s="33"/>
      <c r="G105" s="33"/>
    </row>
    <row r="106" spans="1:7" x14ac:dyDescent="0.3">
      <c r="A106" s="28"/>
      <c r="B106" s="34" t="s">
        <v>106</v>
      </c>
      <c r="C106" s="33"/>
      <c r="D106" s="33"/>
      <c r="E106" s="33"/>
      <c r="F106" s="33"/>
      <c r="G106" s="33"/>
    </row>
    <row r="107" spans="1:7" x14ac:dyDescent="0.3">
      <c r="A107" s="41"/>
      <c r="B107" s="42" t="s">
        <v>107</v>
      </c>
      <c r="C107" s="43">
        <f>SUM(C100,C96,C90,C79,C46)</f>
        <v>391543</v>
      </c>
      <c r="D107" s="43">
        <f t="shared" ref="D107:G107" si="5">SUM(D100,D96,D90,D79,D46)</f>
        <v>791543</v>
      </c>
      <c r="E107" s="43">
        <f t="shared" si="5"/>
        <v>691543</v>
      </c>
      <c r="F107" s="43">
        <f t="shared" si="5"/>
        <v>394908</v>
      </c>
      <c r="G107" s="43">
        <f t="shared" si="5"/>
        <v>1094908</v>
      </c>
    </row>
    <row r="108" spans="1:7" ht="17.25" thickBot="1" x14ac:dyDescent="0.35">
      <c r="A108" s="41"/>
      <c r="B108" s="42" t="s">
        <v>108</v>
      </c>
      <c r="C108" s="44">
        <f>SUM(C32)</f>
        <v>505893</v>
      </c>
      <c r="D108" s="44">
        <f t="shared" ref="D108:G108" si="6">SUM(D32)</f>
        <v>805893</v>
      </c>
      <c r="E108" s="44">
        <f t="shared" si="6"/>
        <v>705893</v>
      </c>
      <c r="F108" s="44">
        <f t="shared" si="6"/>
        <v>509721.7</v>
      </c>
      <c r="G108" s="44">
        <f t="shared" si="6"/>
        <v>1056387.7</v>
      </c>
    </row>
    <row r="109" spans="1:7" ht="17.25" thickBot="1" x14ac:dyDescent="0.35">
      <c r="B109" s="46" t="s">
        <v>109</v>
      </c>
      <c r="C109" s="47">
        <f>SUM(C6-C107+C108)</f>
        <v>856350</v>
      </c>
      <c r="D109" s="47">
        <f t="shared" ref="D109:G109" si="7">SUM(D6-D107+D108)</f>
        <v>756350</v>
      </c>
      <c r="E109" s="47">
        <f t="shared" si="7"/>
        <v>756350</v>
      </c>
      <c r="F109" s="47">
        <f t="shared" si="7"/>
        <v>856813.7</v>
      </c>
      <c r="G109" s="48">
        <f t="shared" si="7"/>
        <v>703479.7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CAPAY VALLEY</dc:creator>
  <cp:lastModifiedBy>CAPAY VALLEY</cp:lastModifiedBy>
  <dcterms:created xsi:type="dcterms:W3CDTF">2026-05-06T20:50:32Z</dcterms:created>
  <dcterms:modified xsi:type="dcterms:W3CDTF">2026-05-06T22:55:20Z</dcterms:modified>
</cp:coreProperties>
</file>